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0" l="1"/>
  <c r="K156" i="10"/>
  <c r="J156" i="10"/>
  <c r="L206" i="10" l="1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32" i="10"/>
  <c r="J128" i="10" s="1"/>
  <c r="J126" i="10"/>
  <c r="J122" i="10"/>
  <c r="J116" i="10"/>
  <c r="J110" i="10"/>
  <c r="J104" i="10"/>
  <c r="J103" i="10"/>
  <c r="J102" i="10"/>
  <c r="J101" i="10"/>
  <c r="J100" i="10"/>
  <c r="J99" i="10"/>
  <c r="J98" i="10"/>
  <c r="J96" i="10"/>
  <c r="J92" i="10" s="1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50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4" i="10"/>
  <c r="J20" i="10"/>
  <c r="J14" i="10" s="1"/>
  <c r="J8" i="10" s="1"/>
  <c r="J19" i="10"/>
  <c r="J13" i="10" s="1"/>
  <c r="J17" i="10"/>
  <c r="J16" i="10"/>
  <c r="J10" i="10" s="1"/>
  <c r="J15" i="10"/>
  <c r="J9" i="10" s="1"/>
  <c r="J11" i="10"/>
  <c r="K59" i="10" l="1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<sst xmlns="http://schemas.openxmlformats.org/spreadsheetml/2006/main" count="447" uniqueCount="125">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</sst>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2;&#1091;&#1085;%20&#1087;&#1088;&#1086;&#1075;&#1088;&#1072;&#1084;&#1084;&#1072;%20&#1087;&#1086;%20&#1079;&#1087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80" sqref="K280"/>
    </sheetView>
  </sheetViews>
  <sheetFormatPr defaultColWidth="9.140625" defaultRowHeight="15" x14ac:dyDescent="0.25"/>
  <cols>
    <col min="1" max="1" width="6.28515625" style="5" customWidth="1"/>
    <col min="2" max="2" width="51.7109375" style="4" customWidth="1"/>
    <col min="3" max="3" width="8.5703125" style="6" customWidth="1"/>
    <col min="4" max="4" width="19.28515625" style="4" customWidth="1"/>
    <col min="5" max="5" width="25.140625" style="4" customWidth="1"/>
    <col min="6" max="7" width="20.85546875" style="4" bestFit="1" customWidth="1"/>
    <col min="8" max="8" width="19.5703125" style="4" bestFit="1" customWidth="1"/>
    <col min="9" max="9" width="18.7109375" style="5" bestFit="1" customWidth="1"/>
    <col min="10" max="10" width="19.5703125" style="93" bestFit="1" customWidth="1"/>
    <col min="11" max="11" width="19.5703125" style="5" customWidth="1"/>
    <col min="12" max="12" width="19.5703125" style="1" bestFit="1" customWidth="1"/>
    <col min="13" max="13" width="19.5703125" style="1" hidden="1" customWidth="1"/>
    <col min="14" max="14" width="14.28515625" style="1" bestFit="1" customWidth="1"/>
    <col min="15" max="16384" width="9.140625" style="1"/>
  </cols>
  <sheetData>
    <row r="1" spans="1:13" x14ac:dyDescent="0.25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25">
      <c r="G2" s="192" t="s">
        <v>106</v>
      </c>
      <c r="H2" s="192"/>
      <c r="I2" s="192"/>
      <c r="J2" s="192"/>
      <c r="K2" s="192"/>
      <c r="L2" s="192"/>
    </row>
    <row r="3" spans="1:13" ht="7.5" customHeight="1" x14ac:dyDescent="0.25">
      <c r="G3" s="7"/>
      <c r="H3" s="7"/>
      <c r="I3" s="7"/>
      <c r="J3" s="76"/>
      <c r="K3" s="7"/>
      <c r="L3" s="7"/>
      <c r="M3" s="7"/>
    </row>
    <row r="4" spans="1:13" ht="35.25" customHeight="1" thickBot="1" x14ac:dyDescent="0.3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25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6.5" thickTop="1" thickBot="1" x14ac:dyDescent="0.3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.75" thickTop="1" x14ac:dyDescent="0.25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1112644.10507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154907.57056999998</v>
      </c>
      <c r="K8" s="19">
        <f t="shared" si="1"/>
        <v>141415.36644000001</v>
      </c>
      <c r="L8" s="19">
        <f t="shared" si="1"/>
        <v>178938.93204000001</v>
      </c>
    </row>
    <row r="9" spans="1:13" x14ac:dyDescent="0.25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ht="28.5" x14ac:dyDescent="0.25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8.5" x14ac:dyDescent="0.25">
      <c r="A11" s="110"/>
      <c r="B11" s="113"/>
      <c r="C11" s="116"/>
      <c r="D11" s="119"/>
      <c r="E11" s="20" t="s">
        <v>3</v>
      </c>
      <c r="F11" s="21">
        <f t="shared" si="0"/>
        <v>132416.98368999999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0</v>
      </c>
      <c r="K11" s="23">
        <f t="shared" si="1"/>
        <v>0</v>
      </c>
      <c r="L11" s="23">
        <f t="shared" si="1"/>
        <v>0</v>
      </c>
    </row>
    <row r="12" spans="1:13" ht="28.5" x14ac:dyDescent="0.25">
      <c r="A12" s="110"/>
      <c r="B12" s="113"/>
      <c r="C12" s="116"/>
      <c r="D12" s="119"/>
      <c r="E12" s="20" t="s">
        <v>4</v>
      </c>
      <c r="F12" s="21">
        <f t="shared" si="0"/>
        <v>922984.30277999991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154907.57056999998</v>
      </c>
      <c r="K12" s="23">
        <f t="shared" si="1"/>
        <v>141415.36644000001</v>
      </c>
      <c r="L12" s="23">
        <f t="shared" si="1"/>
        <v>178938.93204000001</v>
      </c>
    </row>
    <row r="13" spans="1:13" ht="29.25" thickBot="1" x14ac:dyDescent="0.3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25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874947.07044000004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116907.57057</v>
      </c>
      <c r="K14" s="32">
        <f t="shared" si="4"/>
        <v>103415.36644</v>
      </c>
      <c r="L14" s="32">
        <f t="shared" si="4"/>
        <v>140938.93204000001</v>
      </c>
    </row>
    <row r="15" spans="1:13" x14ac:dyDescent="0.25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25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30" x14ac:dyDescent="0.25">
      <c r="A17" s="104"/>
      <c r="B17" s="107"/>
      <c r="C17" s="151"/>
      <c r="D17" s="147"/>
      <c r="E17" s="33" t="s">
        <v>3</v>
      </c>
      <c r="F17" s="34">
        <f t="shared" si="0"/>
        <v>132416.98368999999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0</v>
      </c>
      <c r="K17" s="36">
        <f t="shared" si="4"/>
        <v>0</v>
      </c>
      <c r="L17" s="36">
        <f t="shared" si="4"/>
        <v>0</v>
      </c>
    </row>
    <row r="18" spans="1:13" x14ac:dyDescent="0.25">
      <c r="A18" s="104"/>
      <c r="B18" s="107"/>
      <c r="C18" s="151"/>
      <c r="D18" s="147"/>
      <c r="E18" s="33" t="s">
        <v>4</v>
      </c>
      <c r="F18" s="34">
        <f t="shared" si="0"/>
        <v>742530.08675000002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116907.57057</v>
      </c>
      <c r="K18" s="36">
        <f t="shared" si="4"/>
        <v>103415.36644</v>
      </c>
      <c r="L18" s="36">
        <f t="shared" si="4"/>
        <v>140938.93204000001</v>
      </c>
    </row>
    <row r="19" spans="1:13" ht="30" x14ac:dyDescent="0.25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25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720862.88205000001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100759.71057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25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ht="30" x14ac:dyDescent="0.25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30" x14ac:dyDescent="0.25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ht="30" x14ac:dyDescent="0.25">
      <c r="A24" s="137"/>
      <c r="B24" s="140"/>
      <c r="C24" s="161"/>
      <c r="D24" s="129"/>
      <c r="E24" s="46" t="s">
        <v>4</v>
      </c>
      <c r="F24" s="47">
        <f t="shared" si="0"/>
        <v>640862.88205000001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100759.71057</f>
        <v>100759.71057</v>
      </c>
      <c r="K24" s="49">
        <f>87361.80644</f>
        <v>87361.80644</v>
      </c>
      <c r="L24" s="49">
        <f>124885.37204</f>
        <v>124885.37204</v>
      </c>
      <c r="M24" s="3"/>
    </row>
    <row r="25" spans="1:13" ht="30" x14ac:dyDescent="0.25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25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154084.18839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16147.86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25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ht="30" x14ac:dyDescent="0.25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30" x14ac:dyDescent="0.25">
      <c r="A29" s="137"/>
      <c r="B29" s="140"/>
      <c r="C29" s="161"/>
      <c r="D29" s="129"/>
      <c r="E29" s="46" t="s">
        <v>3</v>
      </c>
      <c r="F29" s="47">
        <f t="shared" si="0"/>
        <v>52416.983690000001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/>
      <c r="K29" s="49">
        <v>0</v>
      </c>
      <c r="L29" s="49">
        <v>0</v>
      </c>
      <c r="M29" s="3"/>
    </row>
    <row r="30" spans="1:13" ht="30" x14ac:dyDescent="0.25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30.75" thickBot="1" x14ac:dyDescent="0.3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25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25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25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30" x14ac:dyDescent="0.25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25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30.75" thickBot="1" x14ac:dyDescent="0.3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25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25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25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30" x14ac:dyDescent="0.25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25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30.75" thickBot="1" x14ac:dyDescent="0.3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25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25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25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30" x14ac:dyDescent="0.25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25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30.75" thickBot="1" x14ac:dyDescent="0.3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.75" thickTop="1" x14ac:dyDescent="0.25">
      <c r="A50" s="109" t="s">
        <v>65</v>
      </c>
      <c r="B50" s="112" t="s">
        <v>66</v>
      </c>
      <c r="C50" s="115" t="s">
        <v>112</v>
      </c>
      <c r="D50" s="118" t="s">
        <v>36</v>
      </c>
      <c r="E50" s="16" t="s">
        <v>1</v>
      </c>
      <c r="F50" s="17">
        <f t="shared" si="15"/>
        <v>2951684.8300599996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569970.07096000004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25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ht="28.5" x14ac:dyDescent="0.25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8.5" x14ac:dyDescent="0.25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ht="28.5" x14ac:dyDescent="0.25">
      <c r="A54" s="110"/>
      <c r="B54" s="113"/>
      <c r="C54" s="116"/>
      <c r="D54" s="119"/>
      <c r="E54" s="20" t="s">
        <v>4</v>
      </c>
      <c r="F54" s="21">
        <f t="shared" si="15"/>
        <v>2839242.0162000004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567912.47895999998</v>
      </c>
      <c r="K54" s="22">
        <f t="shared" si="18"/>
        <v>397574.92649000004</v>
      </c>
      <c r="L54" s="22">
        <f t="shared" si="18"/>
        <v>389690.88739000005</v>
      </c>
    </row>
    <row r="55" spans="1:12" ht="29.25" thickBot="1" x14ac:dyDescent="0.3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25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25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25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30" x14ac:dyDescent="0.25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25">
      <c r="A60" s="165"/>
      <c r="B60" s="167"/>
      <c r="C60" s="183"/>
      <c r="D60" s="135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30" x14ac:dyDescent="0.25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25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25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ht="30" x14ac:dyDescent="0.25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30" x14ac:dyDescent="0.25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ht="30" x14ac:dyDescent="0.25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30" x14ac:dyDescent="0.25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25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25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ht="30" x14ac:dyDescent="0.25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30" x14ac:dyDescent="0.25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ht="30" x14ac:dyDescent="0.25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30" x14ac:dyDescent="0.25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25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25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ht="30" x14ac:dyDescent="0.25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30" x14ac:dyDescent="0.25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ht="30" x14ac:dyDescent="0.25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30" x14ac:dyDescent="0.25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25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25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ht="30" x14ac:dyDescent="0.25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25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ht="30" x14ac:dyDescent="0.25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30" x14ac:dyDescent="0.25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25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25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ht="30" x14ac:dyDescent="0.25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30" x14ac:dyDescent="0.25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ht="30" x14ac:dyDescent="0.25">
      <c r="A90" s="137"/>
      <c r="B90" s="140"/>
      <c r="C90" s="143"/>
      <c r="D90" s="12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30.75" thickBot="1" x14ac:dyDescent="0.3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25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1414081.6896899999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218154.16105999998</v>
      </c>
      <c r="K92" s="32">
        <f t="shared" si="37"/>
        <v>159280.552</v>
      </c>
      <c r="L92" s="32">
        <f t="shared" si="37"/>
        <v>161162.46900000001</v>
      </c>
    </row>
    <row r="93" spans="1:13" x14ac:dyDescent="0.25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25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30" x14ac:dyDescent="0.25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25">
      <c r="A96" s="104"/>
      <c r="B96" s="107"/>
      <c r="C96" s="151"/>
      <c r="D96" s="147"/>
      <c r="E96" s="33" t="s">
        <v>4</v>
      </c>
      <c r="F96" s="34">
        <f t="shared" si="31"/>
        <v>1414081.6896899999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222109.26106-3955.1</f>
        <v>218154.16105999998</v>
      </c>
      <c r="K96" s="36">
        <f>159280.552</f>
        <v>159280.552</v>
      </c>
      <c r="L96" s="36">
        <f>161162.469</f>
        <v>161162.46900000001</v>
      </c>
      <c r="M96" s="3"/>
    </row>
    <row r="97" spans="1:12" ht="30.75" thickBot="1" x14ac:dyDescent="0.3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25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25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25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30" x14ac:dyDescent="0.25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25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30" x14ac:dyDescent="0.25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25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25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ht="30" x14ac:dyDescent="0.25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30" x14ac:dyDescent="0.25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ht="30" x14ac:dyDescent="0.25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30" x14ac:dyDescent="0.25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25">
      <c r="A110" s="136" t="s">
        <v>60</v>
      </c>
      <c r="B110" s="139" t="s">
        <v>27</v>
      </c>
      <c r="C110" s="142" t="s">
        <v>112</v>
      </c>
      <c r="D110" s="128" t="s">
        <v>12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25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ht="30" x14ac:dyDescent="0.25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30" x14ac:dyDescent="0.25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ht="30" x14ac:dyDescent="0.25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30" x14ac:dyDescent="0.25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25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25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ht="30" x14ac:dyDescent="0.25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30" x14ac:dyDescent="0.25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ht="30" x14ac:dyDescent="0.25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30.75" thickBot="1" x14ac:dyDescent="0.3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25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25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25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30" x14ac:dyDescent="0.25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25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30.75" thickBot="1" x14ac:dyDescent="0.3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.75" thickTop="1" x14ac:dyDescent="0.25">
      <c r="A128" s="103" t="s">
        <v>110</v>
      </c>
      <c r="B128" s="106" t="s">
        <v>111</v>
      </c>
      <c r="C128" s="155">
        <v>2024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25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25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30" x14ac:dyDescent="0.25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25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9" customHeight="1" thickBot="1" x14ac:dyDescent="0.3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.75" thickTop="1" x14ac:dyDescent="0.25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25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25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30" x14ac:dyDescent="0.25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25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30" x14ac:dyDescent="0.25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25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25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ht="30" x14ac:dyDescent="0.25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30" x14ac:dyDescent="0.25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ht="30" x14ac:dyDescent="0.25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30" x14ac:dyDescent="0.25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25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25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ht="30" x14ac:dyDescent="0.25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30" x14ac:dyDescent="0.25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ht="30" x14ac:dyDescent="0.25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30.75" thickBot="1" x14ac:dyDescent="0.3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.75" thickTop="1" x14ac:dyDescent="0.25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99306.634649999993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18404.282370000001</v>
      </c>
      <c r="K152" s="19">
        <f t="shared" si="60"/>
        <v>18242.416509999999</v>
      </c>
      <c r="L152" s="19">
        <f t="shared" si="60"/>
        <v>18266.321609999999</v>
      </c>
    </row>
    <row r="153" spans="1:13" x14ac:dyDescent="0.25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ht="28.5" x14ac:dyDescent="0.25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8.5" x14ac:dyDescent="0.25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ht="28.5" x14ac:dyDescent="0.25">
      <c r="A156" s="110"/>
      <c r="B156" s="113"/>
      <c r="C156" s="116"/>
      <c r="D156" s="119"/>
      <c r="E156" s="20" t="s">
        <v>4</v>
      </c>
      <c r="F156" s="94">
        <f t="shared" si="43"/>
        <v>99306.634649999993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18757.47037-271.266-81.922</f>
        <v>18404.282370000001</v>
      </c>
      <c r="K156" s="23">
        <f>19349.66951-850.425-256.828</f>
        <v>18242.416509999999</v>
      </c>
      <c r="L156" s="23">
        <f>19373.57461-850.425-256.828</f>
        <v>18266.321609999999</v>
      </c>
    </row>
    <row r="157" spans="1:13" ht="29.25" thickBot="1" x14ac:dyDescent="0.3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.75" thickTop="1" x14ac:dyDescent="0.25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25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ht="28.5" x14ac:dyDescent="0.25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8.5" x14ac:dyDescent="0.25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ht="28.5" x14ac:dyDescent="0.25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9.25" thickBot="1" x14ac:dyDescent="0.3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25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25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25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30" x14ac:dyDescent="0.25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25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30.75" thickBot="1" x14ac:dyDescent="0.3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25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25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25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30" x14ac:dyDescent="0.25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25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30.75" thickBot="1" x14ac:dyDescent="0.3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.75" thickTop="1" x14ac:dyDescent="0.25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25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ht="28.5" x14ac:dyDescent="0.25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8.5" x14ac:dyDescent="0.25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ht="28.5" x14ac:dyDescent="0.25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9.25" thickBot="1" x14ac:dyDescent="0.3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25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25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25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30" x14ac:dyDescent="0.25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25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30.75" thickBot="1" x14ac:dyDescent="0.3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.75" thickTop="1" x14ac:dyDescent="0.25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25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ht="28.5" x14ac:dyDescent="0.25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8.5" x14ac:dyDescent="0.25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ht="28.5" x14ac:dyDescent="0.25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9.25" thickBot="1" x14ac:dyDescent="0.3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25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25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25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30" x14ac:dyDescent="0.25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25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30.75" thickBot="1" x14ac:dyDescent="0.3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25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25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25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30" x14ac:dyDescent="0.25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25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30.75" thickBot="1" x14ac:dyDescent="0.3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.75" thickTop="1" x14ac:dyDescent="0.25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25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ht="28.5" x14ac:dyDescent="0.25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8.5" x14ac:dyDescent="0.25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ht="28.5" x14ac:dyDescent="0.25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9.25" thickBot="1" x14ac:dyDescent="0.3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.75" thickTop="1" x14ac:dyDescent="0.25">
      <c r="A212" s="109" t="s">
        <v>87</v>
      </c>
      <c r="B212" s="112" t="s">
        <v>50</v>
      </c>
      <c r="C212" s="125"/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25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ht="28.5" x14ac:dyDescent="0.25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8.5" x14ac:dyDescent="0.25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ht="28.5" x14ac:dyDescent="0.25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9.25" thickBot="1" x14ac:dyDescent="0.3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25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25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25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30" x14ac:dyDescent="0.25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25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30" x14ac:dyDescent="0.25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25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25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ht="30" x14ac:dyDescent="0.25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30" x14ac:dyDescent="0.25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ht="30" x14ac:dyDescent="0.25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30" x14ac:dyDescent="0.25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25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25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ht="30" x14ac:dyDescent="0.25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30" x14ac:dyDescent="0.25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ht="30" x14ac:dyDescent="0.25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30" x14ac:dyDescent="0.25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25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25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ht="30" x14ac:dyDescent="0.25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30" x14ac:dyDescent="0.25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ht="30" x14ac:dyDescent="0.25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30.75" thickBot="1" x14ac:dyDescent="0.3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25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25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25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30" x14ac:dyDescent="0.25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25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30" x14ac:dyDescent="0.25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25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25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ht="30" x14ac:dyDescent="0.25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30" x14ac:dyDescent="0.25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ht="30" x14ac:dyDescent="0.25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30" x14ac:dyDescent="0.25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25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25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ht="30" x14ac:dyDescent="0.25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30" x14ac:dyDescent="0.25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ht="30" x14ac:dyDescent="0.25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30.75" thickBot="1" x14ac:dyDescent="0.3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.75" thickTop="1" x14ac:dyDescent="0.25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45" customHeight="1" x14ac:dyDescent="0.25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99999999999999" customHeight="1" x14ac:dyDescent="0.25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30" x14ac:dyDescent="0.25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9" customHeight="1" x14ac:dyDescent="0.25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v>3955.1</v>
      </c>
      <c r="K264" s="36">
        <v>0</v>
      </c>
      <c r="L264" s="36">
        <v>0</v>
      </c>
    </row>
    <row r="265" spans="1:12" s="98" customFormat="1" ht="30.75" thickBot="1" x14ac:dyDescent="0.3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25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25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25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30" x14ac:dyDescent="0.25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25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30" x14ac:dyDescent="0.25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25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25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ht="30" x14ac:dyDescent="0.25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30" x14ac:dyDescent="0.25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ht="30" x14ac:dyDescent="0.25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30.75" thickBot="1" x14ac:dyDescent="0.3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.75" thickTop="1" x14ac:dyDescent="0.25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5035909.9725100007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899664.77711999998</v>
      </c>
      <c r="K278" s="19">
        <f t="shared" si="123"/>
        <v>695287.46900000004</v>
      </c>
      <c r="L278" s="19">
        <f t="shared" si="123"/>
        <v>729851.44499999995</v>
      </c>
    </row>
    <row r="279" spans="1:12" x14ac:dyDescent="0.25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ht="28.5" x14ac:dyDescent="0.25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8.5" x14ac:dyDescent="0.25">
      <c r="A281" s="110"/>
      <c r="B281" s="113"/>
      <c r="C281" s="116"/>
      <c r="D281" s="119"/>
      <c r="E281" s="20" t="s">
        <v>3</v>
      </c>
      <c r="F281" s="95">
        <f t="shared" si="111"/>
        <v>148550.55009000003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2057.5920000000001</v>
      </c>
      <c r="K281" s="23">
        <f t="shared" si="123"/>
        <v>1869.3720000000001</v>
      </c>
      <c r="L281" s="23">
        <f t="shared" si="123"/>
        <v>1869.3720000000001</v>
      </c>
    </row>
    <row r="282" spans="1:12" ht="28.5" x14ac:dyDescent="0.25">
      <c r="A282" s="110"/>
      <c r="B282" s="113"/>
      <c r="C282" s="116"/>
      <c r="D282" s="119"/>
      <c r="E282" s="20" t="s">
        <v>4</v>
      </c>
      <c r="F282" s="95">
        <f t="shared" si="111"/>
        <v>4548747.0686599994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867618.17081999988</v>
      </c>
      <c r="K282" s="23">
        <f t="shared" si="123"/>
        <v>672748.06099999999</v>
      </c>
      <c r="L282" s="23">
        <f t="shared" si="123"/>
        <v>702474.36900000006</v>
      </c>
    </row>
    <row r="283" spans="1:12" ht="29.25" thickBot="1" x14ac:dyDescent="0.3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.75" thickTop="1" x14ac:dyDescent="0.25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2025-08-14T07:55:13Z</dcterms:modified>
</cp:coreProperties>
</file>